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<sst xmlns="http://schemas.openxmlformats.org/spreadsheetml/2006/main" count="65" uniqueCount="50">
  <si>
    <r>
      <rPr>
        <i/>
        <sz val="16"/>
        <color indexed="8"/>
        <rFont val="Times New Roman"/>
        <family val="1"/>
      </rPr>
      <t>A</t>
    </r>
    <r>
      <rPr>
        <sz val="16"/>
        <color indexed="8"/>
        <rFont val="Times New Roman"/>
        <family val="1"/>
      </rPr>
      <t xml:space="preserve"> =</t>
    </r>
  </si>
  <si>
    <r>
      <rPr>
        <i/>
        <sz val="16"/>
        <color indexed="8"/>
        <rFont val="Times New Roman"/>
        <family val="1"/>
      </rPr>
      <t>B</t>
    </r>
    <r>
      <rPr>
        <sz val="16"/>
        <color indexed="8"/>
        <rFont val="Times New Roman"/>
        <family val="1"/>
      </rPr>
      <t xml:space="preserve"> =</t>
    </r>
  </si>
  <si>
    <r>
      <rPr>
        <i/>
        <sz val="16"/>
        <color indexed="8"/>
        <rFont val="Times New Roman"/>
        <family val="1"/>
      </rPr>
      <t>C</t>
    </r>
    <r>
      <rPr>
        <sz val="16"/>
        <color indexed="8"/>
        <rFont val="Times New Roman"/>
        <family val="1"/>
      </rPr>
      <t xml:space="preserve"> =</t>
    </r>
  </si>
  <si>
    <r>
      <rPr>
        <i/>
        <sz val="16"/>
        <color indexed="8"/>
        <rFont val="Times New Roman"/>
        <family val="1"/>
      </rPr>
      <t>D</t>
    </r>
    <r>
      <rPr>
        <sz val="16"/>
        <color indexed="8"/>
        <rFont val="Times New Roman"/>
        <family val="1"/>
      </rPr>
      <t xml:space="preserve"> =</t>
    </r>
  </si>
  <si>
    <r>
      <rPr>
        <i/>
        <sz val="14"/>
        <color indexed="8"/>
        <rFont val="Times New Roman"/>
        <family val="1"/>
      </rPr>
      <t>E</t>
    </r>
    <r>
      <rPr>
        <sz val="14"/>
        <color indexed="8"/>
        <rFont val="Times New Roman"/>
        <family val="1"/>
      </rPr>
      <t xml:space="preserve"> = </t>
    </r>
    <r>
      <rPr>
        <i/>
        <sz val="14"/>
        <color indexed="8"/>
        <rFont val="Times New Roman"/>
        <family val="1"/>
      </rPr>
      <t>B</t>
    </r>
    <r>
      <rPr>
        <sz val="14"/>
        <color indexed="8"/>
        <rFont val="Times New Roman"/>
        <family val="1"/>
      </rPr>
      <t>/</t>
    </r>
    <r>
      <rPr>
        <i/>
        <sz val="14"/>
        <color indexed="8"/>
        <rFont val="Times New Roman"/>
        <family val="1"/>
      </rPr>
      <t>A</t>
    </r>
  </si>
  <si>
    <r>
      <rPr>
        <i/>
        <sz val="14"/>
        <color indexed="8"/>
        <rFont val="Times New Roman"/>
        <family val="1"/>
      </rPr>
      <t>F</t>
    </r>
    <r>
      <rPr>
        <sz val="14"/>
        <color indexed="8"/>
        <rFont val="Times New Roman"/>
        <family val="1"/>
      </rPr>
      <t xml:space="preserve"> = </t>
    </r>
    <r>
      <rPr>
        <i/>
        <sz val="14"/>
        <color indexed="8"/>
        <rFont val="Times New Roman"/>
        <family val="1"/>
      </rPr>
      <t>C</t>
    </r>
    <r>
      <rPr>
        <sz val="14"/>
        <color indexed="8"/>
        <rFont val="Times New Roman"/>
        <family val="1"/>
      </rPr>
      <t>/</t>
    </r>
    <r>
      <rPr>
        <i/>
        <sz val="14"/>
        <color indexed="8"/>
        <rFont val="Times New Roman"/>
        <family val="1"/>
      </rPr>
      <t>A</t>
    </r>
  </si>
  <si>
    <r>
      <rPr>
        <i/>
        <sz val="14"/>
        <color indexed="8"/>
        <rFont val="Times New Roman"/>
        <family val="1"/>
      </rPr>
      <t>G</t>
    </r>
    <r>
      <rPr>
        <sz val="14"/>
        <color indexed="8"/>
        <rFont val="Times New Roman"/>
        <family val="1"/>
      </rPr>
      <t xml:space="preserve"> = </t>
    </r>
    <r>
      <rPr>
        <i/>
        <sz val="14"/>
        <color indexed="8"/>
        <rFont val="Times New Roman"/>
        <family val="1"/>
      </rPr>
      <t>D</t>
    </r>
    <r>
      <rPr>
        <sz val="14"/>
        <color indexed="8"/>
        <rFont val="Times New Roman"/>
        <family val="1"/>
      </rPr>
      <t>/</t>
    </r>
    <r>
      <rPr>
        <i/>
        <sz val="14"/>
        <color indexed="8"/>
        <rFont val="Times New Roman"/>
        <family val="1"/>
      </rPr>
      <t>A</t>
    </r>
  </si>
  <si>
    <r>
      <rPr>
        <i/>
        <sz val="14"/>
        <color indexed="8"/>
        <rFont val="Times New Roman"/>
        <family val="1"/>
      </rPr>
      <t>x</t>
    </r>
    <r>
      <rPr>
        <sz val="14"/>
        <color indexed="8"/>
        <rFont val="Times New Roman"/>
        <family val="1"/>
      </rPr>
      <t xml:space="preserve"> = </t>
    </r>
    <r>
      <rPr>
        <i/>
        <sz val="14"/>
        <color indexed="8"/>
        <rFont val="Times New Roman"/>
        <family val="1"/>
      </rPr>
      <t>y</t>
    </r>
    <r>
      <rPr>
        <sz val="14"/>
        <color indexed="8"/>
        <rFont val="Times New Roman"/>
        <family val="1"/>
      </rPr>
      <t xml:space="preserve"> - </t>
    </r>
    <r>
      <rPr>
        <i/>
        <sz val="14"/>
        <color indexed="8"/>
        <rFont val="Times New Roman"/>
        <family val="1"/>
      </rPr>
      <t>E</t>
    </r>
    <r>
      <rPr>
        <sz val="14"/>
        <color indexed="8"/>
        <rFont val="Times New Roman"/>
        <family val="1"/>
      </rPr>
      <t>/3</t>
    </r>
  </si>
  <si>
    <r>
      <rPr>
        <i/>
        <sz val="14"/>
        <color indexed="8"/>
        <rFont val="Times New Roman"/>
        <family val="1"/>
      </rPr>
      <t>y</t>
    </r>
    <r>
      <rPr>
        <vertAlign val="superscript"/>
        <sz val="14"/>
        <color indexed="8"/>
        <rFont val="Times New Roman"/>
        <family val="1"/>
      </rPr>
      <t>3</t>
    </r>
    <r>
      <rPr>
        <sz val="14"/>
        <color indexed="8"/>
        <rFont val="Times New Roman"/>
        <family val="1"/>
      </rPr>
      <t xml:space="preserve"> + </t>
    </r>
    <r>
      <rPr>
        <i/>
        <sz val="14"/>
        <color indexed="8"/>
        <rFont val="Times New Roman"/>
        <family val="1"/>
      </rPr>
      <t>by</t>
    </r>
    <r>
      <rPr>
        <sz val="14"/>
        <color indexed="8"/>
        <rFont val="Times New Roman"/>
        <family val="1"/>
      </rPr>
      <t xml:space="preserve"> = </t>
    </r>
    <r>
      <rPr>
        <i/>
        <sz val="14"/>
        <color indexed="8"/>
        <rFont val="Times New Roman"/>
        <family val="1"/>
      </rPr>
      <t>c</t>
    </r>
  </si>
  <si>
    <r>
      <rPr>
        <i/>
        <sz val="14"/>
        <color indexed="8"/>
        <rFont val="Times New Roman"/>
        <family val="1"/>
      </rPr>
      <t>b</t>
    </r>
    <r>
      <rPr>
        <sz val="14"/>
        <color indexed="8"/>
        <rFont val="Times New Roman"/>
        <family val="1"/>
      </rPr>
      <t xml:space="preserve"> = </t>
    </r>
    <r>
      <rPr>
        <i/>
        <sz val="14"/>
        <color indexed="8"/>
        <rFont val="Times New Roman"/>
        <family val="1"/>
      </rPr>
      <t>F</t>
    </r>
    <r>
      <rPr>
        <sz val="14"/>
        <color indexed="8"/>
        <rFont val="Times New Roman"/>
        <family val="1"/>
      </rPr>
      <t xml:space="preserve"> - </t>
    </r>
    <r>
      <rPr>
        <i/>
        <sz val="14"/>
        <color indexed="8"/>
        <rFont val="Times New Roman"/>
        <family val="1"/>
      </rPr>
      <t>E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>/3</t>
    </r>
  </si>
  <si>
    <r>
      <rPr>
        <i/>
        <sz val="14"/>
        <color indexed="8"/>
        <rFont val="Times New Roman"/>
        <family val="1"/>
      </rPr>
      <t>c</t>
    </r>
    <r>
      <rPr>
        <sz val="14"/>
        <color indexed="8"/>
        <rFont val="Times New Roman"/>
        <family val="1"/>
      </rPr>
      <t xml:space="preserve"> = </t>
    </r>
    <r>
      <rPr>
        <i/>
        <sz val="14"/>
        <color indexed="8"/>
        <rFont val="Times New Roman"/>
        <family val="1"/>
      </rPr>
      <t>FE/</t>
    </r>
    <r>
      <rPr>
        <sz val="14"/>
        <color indexed="8"/>
        <rFont val="Times New Roman"/>
        <family val="1"/>
      </rPr>
      <t>3 - 2</t>
    </r>
    <r>
      <rPr>
        <i/>
        <sz val="14"/>
        <color indexed="8"/>
        <rFont val="Times New Roman"/>
        <family val="1"/>
      </rPr>
      <t>E</t>
    </r>
    <r>
      <rPr>
        <vertAlign val="superscript"/>
        <sz val="14"/>
        <color indexed="8"/>
        <rFont val="Times New Roman"/>
        <family val="1"/>
      </rPr>
      <t>3</t>
    </r>
    <r>
      <rPr>
        <sz val="14"/>
        <color indexed="8"/>
        <rFont val="Times New Roman"/>
        <family val="1"/>
      </rPr>
      <t>/27 -</t>
    </r>
    <r>
      <rPr>
        <i/>
        <sz val="14"/>
        <color indexed="8"/>
        <rFont val="Times New Roman"/>
        <family val="1"/>
      </rPr>
      <t>G</t>
    </r>
  </si>
  <si>
    <r>
      <rPr>
        <i/>
        <sz val="14"/>
        <color indexed="8"/>
        <rFont val="Times New Roman"/>
        <family val="1"/>
      </rPr>
      <t>c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+ 4</t>
    </r>
    <r>
      <rPr>
        <i/>
        <sz val="14"/>
        <color indexed="8"/>
        <rFont val="Times New Roman"/>
        <family val="1"/>
      </rPr>
      <t>b</t>
    </r>
    <r>
      <rPr>
        <vertAlign val="superscript"/>
        <sz val="14"/>
        <color indexed="8"/>
        <rFont val="Times New Roman"/>
        <family val="1"/>
      </rPr>
      <t>3</t>
    </r>
    <r>
      <rPr>
        <sz val="14"/>
        <color indexed="8"/>
        <rFont val="Times New Roman"/>
        <family val="1"/>
      </rPr>
      <t xml:space="preserve">/27 </t>
    </r>
  </si>
  <si>
    <r>
      <t xml:space="preserve">Phi = 0, if </t>
    </r>
    <r>
      <rPr>
        <i/>
        <sz val="14"/>
        <color indexed="8"/>
        <rFont val="Times New Roman"/>
        <family val="1"/>
      </rPr>
      <t>c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+ 4</t>
    </r>
    <r>
      <rPr>
        <i/>
        <sz val="14"/>
        <color indexed="8"/>
        <rFont val="Times New Roman"/>
        <family val="1"/>
      </rPr>
      <t>b</t>
    </r>
    <r>
      <rPr>
        <vertAlign val="superscript"/>
        <sz val="14"/>
        <color indexed="8"/>
        <rFont val="Times New Roman"/>
        <family val="1"/>
      </rPr>
      <t>3</t>
    </r>
    <r>
      <rPr>
        <sz val="14"/>
        <color indexed="8"/>
        <rFont val="Times New Roman"/>
        <family val="1"/>
      </rPr>
      <t xml:space="preserve">/27 &gt; 0  and  </t>
    </r>
    <r>
      <rPr>
        <i/>
        <sz val="14"/>
        <color indexed="8"/>
        <rFont val="Times New Roman"/>
        <family val="1"/>
      </rPr>
      <t>c</t>
    </r>
    <r>
      <rPr>
        <sz val="14"/>
        <color indexed="8"/>
        <rFont val="Times New Roman"/>
        <family val="1"/>
      </rPr>
      <t xml:space="preserve"> + sqrt(</t>
    </r>
    <r>
      <rPr>
        <i/>
        <sz val="14"/>
        <color indexed="8"/>
        <rFont val="Times New Roman"/>
        <family val="1"/>
      </rPr>
      <t>c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+ 4</t>
    </r>
    <r>
      <rPr>
        <i/>
        <sz val="14"/>
        <color indexed="8"/>
        <rFont val="Times New Roman"/>
        <family val="1"/>
      </rPr>
      <t>b</t>
    </r>
    <r>
      <rPr>
        <vertAlign val="superscript"/>
        <sz val="14"/>
        <color indexed="8"/>
        <rFont val="Times New Roman"/>
        <family val="1"/>
      </rPr>
      <t>3</t>
    </r>
    <r>
      <rPr>
        <sz val="14"/>
        <color indexed="8"/>
        <rFont val="Times New Roman"/>
        <family val="1"/>
      </rPr>
      <t>/27) &gt; 0</t>
    </r>
  </si>
  <si>
    <r>
      <rPr>
        <i/>
        <sz val="14"/>
        <color indexed="8"/>
        <rFont val="Times New Roman"/>
        <family val="1"/>
      </rPr>
      <t>Q</t>
    </r>
    <r>
      <rPr>
        <vertAlign val="subscript"/>
        <sz val="14"/>
        <color indexed="8"/>
        <rFont val="Times New Roman"/>
        <family val="1"/>
      </rPr>
      <t>0</t>
    </r>
    <r>
      <rPr>
        <sz val="14"/>
        <color indexed="8"/>
        <rFont val="Times New Roman"/>
        <family val="1"/>
      </rPr>
      <t xml:space="preserve"> = </t>
    </r>
    <r>
      <rPr>
        <i/>
        <sz val="14"/>
        <color indexed="8"/>
        <rFont val="Times New Roman"/>
        <family val="1"/>
      </rPr>
      <t>R</t>
    </r>
    <r>
      <rPr>
        <sz val="14"/>
        <color indexed="8"/>
        <rFont val="Times New Roman"/>
        <family val="1"/>
      </rPr>
      <t>^(1/3)cos(Phi/3)+</t>
    </r>
    <r>
      <rPr>
        <i/>
        <sz val="14"/>
        <color indexed="8"/>
        <rFont val="Times New Roman"/>
        <family val="1"/>
      </rPr>
      <t>iR</t>
    </r>
    <r>
      <rPr>
        <sz val="14"/>
        <color indexed="8"/>
        <rFont val="Times New Roman"/>
        <family val="1"/>
      </rPr>
      <t>^(1/3)sin(Phi/3)</t>
    </r>
  </si>
  <si>
    <r>
      <t xml:space="preserve"> + </t>
    </r>
    <r>
      <rPr>
        <b/>
        <i/>
        <sz val="14"/>
        <color indexed="8"/>
        <rFont val="Times New Roman"/>
        <family val="1"/>
      </rPr>
      <t>i</t>
    </r>
  </si>
  <si>
    <r>
      <rPr>
        <i/>
        <sz val="14"/>
        <color indexed="8"/>
        <rFont val="Times New Roman"/>
        <family val="1"/>
      </rPr>
      <t>P</t>
    </r>
    <r>
      <rPr>
        <vertAlign val="subscript"/>
        <sz val="14"/>
        <color indexed="8"/>
        <rFont val="Times New Roman"/>
        <family val="1"/>
      </rPr>
      <t>0</t>
    </r>
    <r>
      <rPr>
        <sz val="14"/>
        <color indexed="8"/>
        <rFont val="Times New Roman"/>
        <family val="1"/>
      </rPr>
      <t xml:space="preserve"> = -</t>
    </r>
    <r>
      <rPr>
        <i/>
        <sz val="14"/>
        <color indexed="8"/>
        <rFont val="Times New Roman"/>
        <family val="1"/>
      </rPr>
      <t>b</t>
    </r>
    <r>
      <rPr>
        <sz val="14"/>
        <color indexed="8"/>
        <rFont val="Times New Roman"/>
        <family val="1"/>
      </rPr>
      <t>/(3</t>
    </r>
    <r>
      <rPr>
        <i/>
        <sz val="14"/>
        <color indexed="8"/>
        <rFont val="Times New Roman"/>
        <family val="1"/>
      </rPr>
      <t>R</t>
    </r>
    <r>
      <rPr>
        <sz val="14"/>
        <color indexed="8"/>
        <rFont val="Times New Roman"/>
        <family val="1"/>
      </rPr>
      <t xml:space="preserve">^(1/3))( cos(Phi/3) - </t>
    </r>
    <r>
      <rPr>
        <i/>
        <sz val="14"/>
        <color indexed="8"/>
        <rFont val="Times New Roman"/>
        <family val="1"/>
      </rPr>
      <t>i</t>
    </r>
    <r>
      <rPr>
        <sz val="14"/>
        <color indexed="8"/>
        <rFont val="Times New Roman"/>
        <family val="1"/>
      </rPr>
      <t>sin(Phi/3) )</t>
    </r>
  </si>
  <si>
    <r>
      <rPr>
        <i/>
        <sz val="14"/>
        <color indexed="8"/>
        <rFont val="Times New Roman"/>
        <family val="1"/>
      </rPr>
      <t>P</t>
    </r>
    <r>
      <rPr>
        <vertAlign val="subscript"/>
        <sz val="14"/>
        <color indexed="8"/>
        <rFont val="Times New Roman"/>
        <family val="1"/>
      </rPr>
      <t>1</t>
    </r>
    <r>
      <rPr>
        <sz val="14"/>
        <color indexed="8"/>
        <rFont val="Times New Roman"/>
        <family val="1"/>
      </rPr>
      <t xml:space="preserve"> = -</t>
    </r>
    <r>
      <rPr>
        <i/>
        <sz val="14"/>
        <color indexed="8"/>
        <rFont val="Times New Roman"/>
        <family val="1"/>
      </rPr>
      <t>b</t>
    </r>
    <r>
      <rPr>
        <sz val="14"/>
        <color indexed="8"/>
        <rFont val="Times New Roman"/>
        <family val="1"/>
      </rPr>
      <t>/(3</t>
    </r>
    <r>
      <rPr>
        <i/>
        <sz val="14"/>
        <color indexed="8"/>
        <rFont val="Times New Roman"/>
        <family val="1"/>
      </rPr>
      <t>R</t>
    </r>
    <r>
      <rPr>
        <sz val="14"/>
        <color indexed="8"/>
        <rFont val="Times New Roman"/>
        <family val="1"/>
      </rPr>
      <t xml:space="preserve">^(1/3))( cos((Phi+2PI)/3) - </t>
    </r>
    <r>
      <rPr>
        <i/>
        <sz val="14"/>
        <color indexed="8"/>
        <rFont val="Times New Roman"/>
        <family val="1"/>
      </rPr>
      <t>i</t>
    </r>
    <r>
      <rPr>
        <sz val="14"/>
        <color indexed="8"/>
        <rFont val="Times New Roman"/>
        <family val="1"/>
      </rPr>
      <t>sin((Phi+2PI)/3) )</t>
    </r>
  </si>
  <si>
    <r>
      <rPr>
        <i/>
        <sz val="14"/>
        <color indexed="8"/>
        <rFont val="Times New Roman"/>
        <family val="1"/>
      </rPr>
      <t>P</t>
    </r>
    <r>
      <rPr>
        <vertAlign val="sub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= -</t>
    </r>
    <r>
      <rPr>
        <i/>
        <sz val="14"/>
        <color indexed="8"/>
        <rFont val="Times New Roman"/>
        <family val="1"/>
      </rPr>
      <t>b</t>
    </r>
    <r>
      <rPr>
        <sz val="14"/>
        <color indexed="8"/>
        <rFont val="Times New Roman"/>
        <family val="1"/>
      </rPr>
      <t>/(3</t>
    </r>
    <r>
      <rPr>
        <i/>
        <sz val="14"/>
        <color indexed="8"/>
        <rFont val="Times New Roman"/>
        <family val="1"/>
      </rPr>
      <t>R</t>
    </r>
    <r>
      <rPr>
        <sz val="14"/>
        <color indexed="8"/>
        <rFont val="Times New Roman"/>
        <family val="1"/>
      </rPr>
      <t xml:space="preserve">^(1/3))( cos((Phi+4PI)/3) - </t>
    </r>
    <r>
      <rPr>
        <i/>
        <sz val="14"/>
        <color indexed="8"/>
        <rFont val="Times New Roman"/>
        <family val="1"/>
      </rPr>
      <t>i</t>
    </r>
    <r>
      <rPr>
        <sz val="14"/>
        <color indexed="8"/>
        <rFont val="Times New Roman"/>
        <family val="1"/>
      </rPr>
      <t>sin((Phi+4PI)/3) )</t>
    </r>
  </si>
  <si>
    <r>
      <rPr>
        <i/>
        <sz val="14"/>
        <color indexed="8"/>
        <rFont val="Times New Roman"/>
        <family val="1"/>
      </rPr>
      <t>y</t>
    </r>
    <r>
      <rPr>
        <vertAlign val="sub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= </t>
    </r>
    <r>
      <rPr>
        <i/>
        <sz val="14"/>
        <color indexed="8"/>
        <rFont val="Times New Roman"/>
        <family val="1"/>
      </rPr>
      <t>Q</t>
    </r>
    <r>
      <rPr>
        <vertAlign val="subscript"/>
        <sz val="14"/>
        <color indexed="8"/>
        <rFont val="Times New Roman"/>
        <family val="1"/>
      </rPr>
      <t xml:space="preserve">2 </t>
    </r>
    <r>
      <rPr>
        <sz val="14"/>
        <color indexed="8"/>
        <rFont val="Times New Roman"/>
        <family val="1"/>
      </rPr>
      <t xml:space="preserve">+ </t>
    </r>
    <r>
      <rPr>
        <i/>
        <sz val="14"/>
        <color indexed="8"/>
        <rFont val="Times New Roman"/>
        <family val="1"/>
      </rPr>
      <t>P</t>
    </r>
    <r>
      <rPr>
        <vertAlign val="subscript"/>
        <sz val="14"/>
        <color indexed="8"/>
        <rFont val="Times New Roman"/>
        <family val="1"/>
      </rPr>
      <t>2</t>
    </r>
  </si>
  <si>
    <r>
      <rPr>
        <i/>
        <sz val="14"/>
        <color indexed="8"/>
        <rFont val="Times New Roman"/>
        <family val="1"/>
      </rPr>
      <t>y</t>
    </r>
    <r>
      <rPr>
        <vertAlign val="subscript"/>
        <sz val="14"/>
        <color indexed="8"/>
        <rFont val="Times New Roman"/>
        <family val="1"/>
      </rPr>
      <t>1</t>
    </r>
    <r>
      <rPr>
        <sz val="14"/>
        <color indexed="8"/>
        <rFont val="Times New Roman"/>
        <family val="1"/>
      </rPr>
      <t xml:space="preserve"> = </t>
    </r>
    <r>
      <rPr>
        <i/>
        <sz val="14"/>
        <color indexed="8"/>
        <rFont val="Times New Roman"/>
        <family val="1"/>
      </rPr>
      <t>Q</t>
    </r>
    <r>
      <rPr>
        <vertAlign val="subscript"/>
        <sz val="14"/>
        <color indexed="8"/>
        <rFont val="Times New Roman"/>
        <family val="1"/>
      </rPr>
      <t xml:space="preserve">1 </t>
    </r>
    <r>
      <rPr>
        <sz val="14"/>
        <color indexed="8"/>
        <rFont val="Times New Roman"/>
        <family val="1"/>
      </rPr>
      <t xml:space="preserve">+ </t>
    </r>
    <r>
      <rPr>
        <i/>
        <sz val="14"/>
        <color indexed="8"/>
        <rFont val="Times New Roman"/>
        <family val="1"/>
      </rPr>
      <t>P</t>
    </r>
    <r>
      <rPr>
        <vertAlign val="subscript"/>
        <sz val="14"/>
        <color indexed="8"/>
        <rFont val="Times New Roman"/>
        <family val="1"/>
      </rPr>
      <t>1</t>
    </r>
  </si>
  <si>
    <r>
      <rPr>
        <i/>
        <sz val="14"/>
        <color indexed="8"/>
        <rFont val="Times New Roman"/>
        <family val="1"/>
      </rPr>
      <t>y</t>
    </r>
    <r>
      <rPr>
        <vertAlign val="subscript"/>
        <sz val="14"/>
        <color indexed="8"/>
        <rFont val="Times New Roman"/>
        <family val="1"/>
      </rPr>
      <t>0</t>
    </r>
    <r>
      <rPr>
        <sz val="14"/>
        <color indexed="8"/>
        <rFont val="Times New Roman"/>
        <family val="1"/>
      </rPr>
      <t xml:space="preserve"> = </t>
    </r>
    <r>
      <rPr>
        <i/>
        <sz val="14"/>
        <color indexed="8"/>
        <rFont val="Times New Roman"/>
        <family val="1"/>
      </rPr>
      <t>Q</t>
    </r>
    <r>
      <rPr>
        <vertAlign val="subscript"/>
        <sz val="14"/>
        <color indexed="8"/>
        <rFont val="Times New Roman"/>
        <family val="1"/>
      </rPr>
      <t xml:space="preserve">0 </t>
    </r>
    <r>
      <rPr>
        <sz val="14"/>
        <color indexed="8"/>
        <rFont val="Times New Roman"/>
        <family val="1"/>
      </rPr>
      <t xml:space="preserve">+ </t>
    </r>
    <r>
      <rPr>
        <i/>
        <sz val="14"/>
        <color indexed="8"/>
        <rFont val="Times New Roman"/>
        <family val="1"/>
      </rPr>
      <t>P</t>
    </r>
    <r>
      <rPr>
        <vertAlign val="subscript"/>
        <sz val="14"/>
        <color indexed="8"/>
        <rFont val="Times New Roman"/>
        <family val="1"/>
      </rPr>
      <t>0</t>
    </r>
  </si>
  <si>
    <r>
      <rPr>
        <i/>
        <sz val="14"/>
        <color indexed="8"/>
        <rFont val="Times New Roman"/>
        <family val="1"/>
      </rPr>
      <t>x</t>
    </r>
    <r>
      <rPr>
        <vertAlign val="subscript"/>
        <sz val="14"/>
        <color indexed="8"/>
        <rFont val="Times New Roman"/>
        <family val="1"/>
      </rPr>
      <t>0</t>
    </r>
    <r>
      <rPr>
        <sz val="14"/>
        <color indexed="8"/>
        <rFont val="Times New Roman"/>
        <family val="1"/>
      </rPr>
      <t xml:space="preserve"> = </t>
    </r>
    <r>
      <rPr>
        <i/>
        <sz val="14"/>
        <color indexed="8"/>
        <rFont val="Times New Roman"/>
        <family val="1"/>
      </rPr>
      <t>y</t>
    </r>
    <r>
      <rPr>
        <vertAlign val="subscript"/>
        <sz val="14"/>
        <color indexed="8"/>
        <rFont val="Times New Roman"/>
        <family val="1"/>
      </rPr>
      <t xml:space="preserve">0 </t>
    </r>
    <r>
      <rPr>
        <sz val="14"/>
        <color indexed="8"/>
        <rFont val="Times New Roman"/>
        <family val="1"/>
      </rPr>
      <t xml:space="preserve">- </t>
    </r>
    <r>
      <rPr>
        <i/>
        <sz val="14"/>
        <color indexed="8"/>
        <rFont val="Times New Roman"/>
        <family val="1"/>
      </rPr>
      <t>E/</t>
    </r>
    <r>
      <rPr>
        <sz val="14"/>
        <color indexed="8"/>
        <rFont val="Times New Roman"/>
        <family val="1"/>
      </rPr>
      <t>3</t>
    </r>
  </si>
  <si>
    <r>
      <rPr>
        <i/>
        <sz val="14"/>
        <color indexed="8"/>
        <rFont val="Times New Roman"/>
        <family val="1"/>
      </rPr>
      <t>x</t>
    </r>
    <r>
      <rPr>
        <vertAlign val="subscript"/>
        <sz val="14"/>
        <color indexed="8"/>
        <rFont val="Times New Roman"/>
        <family val="1"/>
      </rPr>
      <t>1</t>
    </r>
    <r>
      <rPr>
        <sz val="14"/>
        <color indexed="8"/>
        <rFont val="Times New Roman"/>
        <family val="1"/>
      </rPr>
      <t xml:space="preserve"> = </t>
    </r>
    <r>
      <rPr>
        <i/>
        <sz val="14"/>
        <color indexed="8"/>
        <rFont val="Times New Roman"/>
        <family val="1"/>
      </rPr>
      <t>y</t>
    </r>
    <r>
      <rPr>
        <vertAlign val="subscript"/>
        <sz val="14"/>
        <color indexed="8"/>
        <rFont val="Times New Roman"/>
        <family val="1"/>
      </rPr>
      <t xml:space="preserve">1 </t>
    </r>
    <r>
      <rPr>
        <sz val="14"/>
        <color indexed="8"/>
        <rFont val="Times New Roman"/>
        <family val="1"/>
      </rPr>
      <t xml:space="preserve">- </t>
    </r>
    <r>
      <rPr>
        <i/>
        <sz val="14"/>
        <color indexed="8"/>
        <rFont val="Times New Roman"/>
        <family val="1"/>
      </rPr>
      <t>E/</t>
    </r>
    <r>
      <rPr>
        <sz val="14"/>
        <color indexed="8"/>
        <rFont val="Times New Roman"/>
        <family val="1"/>
      </rPr>
      <t>3</t>
    </r>
  </si>
  <si>
    <r>
      <rPr>
        <i/>
        <sz val="14"/>
        <color indexed="8"/>
        <rFont val="Times New Roman"/>
        <family val="1"/>
      </rPr>
      <t>x</t>
    </r>
    <r>
      <rPr>
        <vertAlign val="sub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= </t>
    </r>
    <r>
      <rPr>
        <i/>
        <sz val="14"/>
        <color indexed="8"/>
        <rFont val="Times New Roman"/>
        <family val="1"/>
      </rPr>
      <t>y</t>
    </r>
    <r>
      <rPr>
        <vertAlign val="subscript"/>
        <sz val="14"/>
        <color indexed="8"/>
        <rFont val="Times New Roman"/>
        <family val="1"/>
      </rPr>
      <t xml:space="preserve">2 </t>
    </r>
    <r>
      <rPr>
        <sz val="14"/>
        <color indexed="8"/>
        <rFont val="Times New Roman"/>
        <family val="1"/>
      </rPr>
      <t xml:space="preserve">- </t>
    </r>
    <r>
      <rPr>
        <i/>
        <sz val="14"/>
        <color indexed="8"/>
        <rFont val="Times New Roman"/>
        <family val="1"/>
      </rPr>
      <t>E/</t>
    </r>
    <r>
      <rPr>
        <sz val="14"/>
        <color indexed="8"/>
        <rFont val="Times New Roman"/>
        <family val="1"/>
      </rPr>
      <t>3</t>
    </r>
  </si>
  <si>
    <t>Solution of any cubic equation with real coefficients using Cardano's Method</t>
  </si>
  <si>
    <t>Enter the coefficients below:</t>
  </si>
  <si>
    <t>The Depressed Cubic:</t>
  </si>
  <si>
    <t>Check:</t>
  </si>
  <si>
    <t>This yields</t>
  </si>
  <si>
    <r>
      <t xml:space="preserve">Solve for </t>
    </r>
    <r>
      <rPr>
        <i/>
        <sz val="14"/>
        <color indexed="8"/>
        <rFont val="Times New Roman"/>
        <family val="1"/>
      </rPr>
      <t>Q</t>
    </r>
    <r>
      <rPr>
        <sz val="14"/>
        <color indexed="8"/>
        <rFont val="Times New Roman"/>
        <family val="1"/>
      </rPr>
      <t xml:space="preserve"> : The three cube roots</t>
    </r>
  </si>
  <si>
    <r>
      <rPr>
        <i/>
        <sz val="14"/>
        <color indexed="8"/>
        <rFont val="Times New Roman"/>
        <family val="1"/>
      </rPr>
      <t>R</t>
    </r>
    <r>
      <rPr>
        <sz val="14"/>
        <color indexed="8"/>
        <rFont val="Times New Roman"/>
        <family val="1"/>
      </rPr>
      <t xml:space="preserve"> = abs((</t>
    </r>
    <r>
      <rPr>
        <i/>
        <sz val="14"/>
        <color indexed="8"/>
        <rFont val="Times New Roman"/>
        <family val="1"/>
      </rPr>
      <t xml:space="preserve">c </t>
    </r>
    <r>
      <rPr>
        <sz val="14"/>
        <color indexed="8"/>
        <rFont val="Times New Roman"/>
        <family val="1"/>
      </rPr>
      <t>+ sqrt(</t>
    </r>
    <r>
      <rPr>
        <i/>
        <sz val="14"/>
        <color indexed="8"/>
        <rFont val="Times New Roman"/>
        <family val="1"/>
      </rPr>
      <t>c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+ 4</t>
    </r>
    <r>
      <rPr>
        <i/>
        <sz val="14"/>
        <color indexed="8"/>
        <rFont val="Times New Roman"/>
        <family val="1"/>
      </rPr>
      <t>b</t>
    </r>
    <r>
      <rPr>
        <vertAlign val="superscript"/>
        <sz val="14"/>
        <color indexed="8"/>
        <rFont val="Times New Roman"/>
        <family val="1"/>
      </rPr>
      <t>3</t>
    </r>
    <r>
      <rPr>
        <sz val="14"/>
        <color indexed="8"/>
        <rFont val="Times New Roman"/>
        <family val="1"/>
      </rPr>
      <t xml:space="preserve">/27))/2)  if  </t>
    </r>
    <r>
      <rPr>
        <i/>
        <sz val="14"/>
        <color indexed="8"/>
        <rFont val="Times New Roman"/>
        <family val="1"/>
      </rPr>
      <t>c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+ 4</t>
    </r>
    <r>
      <rPr>
        <i/>
        <sz val="14"/>
        <color indexed="8"/>
        <rFont val="Times New Roman"/>
        <family val="1"/>
      </rPr>
      <t>b</t>
    </r>
    <r>
      <rPr>
        <vertAlign val="superscript"/>
        <sz val="14"/>
        <color indexed="8"/>
        <rFont val="Times New Roman"/>
        <family val="1"/>
      </rPr>
      <t>3</t>
    </r>
    <r>
      <rPr>
        <sz val="14"/>
        <color indexed="8"/>
        <rFont val="Times New Roman"/>
        <family val="1"/>
      </rPr>
      <t>/27 &gt; 0</t>
    </r>
  </si>
  <si>
    <r>
      <rPr>
        <i/>
        <sz val="14"/>
        <color indexed="8"/>
        <rFont val="Times New Roman"/>
        <family val="1"/>
      </rPr>
      <t>R</t>
    </r>
    <r>
      <rPr>
        <sz val="14"/>
        <color indexed="8"/>
        <rFont val="Times New Roman"/>
        <family val="1"/>
      </rPr>
      <t xml:space="preserve"> = sqrt(</t>
    </r>
    <r>
      <rPr>
        <i/>
        <sz val="14"/>
        <color indexed="8"/>
        <rFont val="Times New Roman"/>
        <family val="1"/>
      </rPr>
      <t>-</t>
    </r>
    <r>
      <rPr>
        <i/>
        <sz val="14"/>
        <color indexed="8"/>
        <rFont val="Times New Roman"/>
        <family val="1"/>
      </rPr>
      <t>b</t>
    </r>
    <r>
      <rPr>
        <vertAlign val="superscript"/>
        <sz val="14"/>
        <color indexed="8"/>
        <rFont val="Times New Roman"/>
        <family val="1"/>
      </rPr>
      <t>3</t>
    </r>
    <r>
      <rPr>
        <sz val="14"/>
        <color indexed="8"/>
        <rFont val="Times New Roman"/>
        <family val="1"/>
      </rPr>
      <t xml:space="preserve">/27)  if  </t>
    </r>
    <r>
      <rPr>
        <i/>
        <sz val="14"/>
        <color indexed="8"/>
        <rFont val="Times New Roman"/>
        <family val="1"/>
      </rPr>
      <t>c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+ 4</t>
    </r>
    <r>
      <rPr>
        <i/>
        <sz val="14"/>
        <color indexed="8"/>
        <rFont val="Times New Roman"/>
        <family val="1"/>
      </rPr>
      <t>b</t>
    </r>
    <r>
      <rPr>
        <vertAlign val="superscript"/>
        <sz val="14"/>
        <color indexed="8"/>
        <rFont val="Times New Roman"/>
        <family val="1"/>
      </rPr>
      <t>3</t>
    </r>
    <r>
      <rPr>
        <sz val="14"/>
        <color indexed="8"/>
        <rFont val="Times New Roman"/>
        <family val="1"/>
      </rPr>
      <t>/27 &lt; 0</t>
    </r>
  </si>
  <si>
    <r>
      <rPr>
        <i/>
        <sz val="14"/>
        <color indexed="8"/>
        <rFont val="Times New Roman"/>
        <family val="1"/>
      </rPr>
      <t>Q</t>
    </r>
    <r>
      <rPr>
        <vertAlign val="subscript"/>
        <sz val="14"/>
        <color indexed="8"/>
        <rFont val="Times New Roman"/>
        <family val="1"/>
      </rPr>
      <t>1</t>
    </r>
    <r>
      <rPr>
        <sz val="14"/>
        <color indexed="8"/>
        <rFont val="Times New Roman"/>
        <family val="1"/>
      </rPr>
      <t xml:space="preserve"> = </t>
    </r>
    <r>
      <rPr>
        <i/>
        <sz val="14"/>
        <color indexed="8"/>
        <rFont val="Times New Roman"/>
        <family val="1"/>
      </rPr>
      <t>R</t>
    </r>
    <r>
      <rPr>
        <sz val="14"/>
        <color indexed="8"/>
        <rFont val="Times New Roman"/>
        <family val="1"/>
      </rPr>
      <t>^(1/3)cos((Phi+2PI)/3)+</t>
    </r>
    <r>
      <rPr>
        <i/>
        <sz val="14"/>
        <color indexed="8"/>
        <rFont val="Times New Roman"/>
        <family val="1"/>
      </rPr>
      <t>iR</t>
    </r>
    <r>
      <rPr>
        <sz val="14"/>
        <color indexed="8"/>
        <rFont val="Times New Roman"/>
        <family val="1"/>
      </rPr>
      <t>^(1/3)sin((Phi+2PI)/3)</t>
    </r>
  </si>
  <si>
    <r>
      <rPr>
        <i/>
        <sz val="14"/>
        <color indexed="8"/>
        <rFont val="Times New Roman"/>
        <family val="1"/>
      </rPr>
      <t>Q</t>
    </r>
    <r>
      <rPr>
        <vertAlign val="sub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= </t>
    </r>
    <r>
      <rPr>
        <i/>
        <sz val="14"/>
        <color indexed="8"/>
        <rFont val="Times New Roman"/>
        <family val="1"/>
      </rPr>
      <t>R</t>
    </r>
    <r>
      <rPr>
        <sz val="14"/>
        <color indexed="8"/>
        <rFont val="Times New Roman"/>
        <family val="1"/>
      </rPr>
      <t>^(1/3)cos((Phi+4PI)/3)+</t>
    </r>
    <r>
      <rPr>
        <i/>
        <sz val="14"/>
        <color indexed="8"/>
        <rFont val="Times New Roman"/>
        <family val="1"/>
      </rPr>
      <t>iR</t>
    </r>
    <r>
      <rPr>
        <sz val="14"/>
        <color indexed="8"/>
        <rFont val="Times New Roman"/>
        <family val="1"/>
      </rPr>
      <t>^(1/3)sin((Phi+4PI)/3)</t>
    </r>
  </si>
  <si>
    <r>
      <t xml:space="preserve">cos(Phi) = </t>
    </r>
    <r>
      <rPr>
        <i/>
        <sz val="14"/>
        <color indexed="8"/>
        <rFont val="Times New Roman"/>
        <family val="1"/>
      </rPr>
      <t>c</t>
    </r>
    <r>
      <rPr>
        <sz val="14"/>
        <color indexed="8"/>
        <rFont val="Times New Roman"/>
        <family val="1"/>
      </rPr>
      <t>/(2</t>
    </r>
    <r>
      <rPr>
        <i/>
        <sz val="14"/>
        <color indexed="8"/>
        <rFont val="Times New Roman"/>
        <family val="1"/>
      </rPr>
      <t>R</t>
    </r>
    <r>
      <rPr>
        <sz val="14"/>
        <color indexed="8"/>
        <rFont val="Times New Roman"/>
        <family val="1"/>
      </rPr>
      <t xml:space="preserve">)  if  </t>
    </r>
    <r>
      <rPr>
        <i/>
        <sz val="14"/>
        <color indexed="8"/>
        <rFont val="Times New Roman"/>
        <family val="1"/>
      </rPr>
      <t>c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+ 4</t>
    </r>
    <r>
      <rPr>
        <i/>
        <sz val="14"/>
        <color indexed="8"/>
        <rFont val="Times New Roman"/>
        <family val="1"/>
      </rPr>
      <t>b</t>
    </r>
    <r>
      <rPr>
        <vertAlign val="superscript"/>
        <sz val="14"/>
        <color indexed="8"/>
        <rFont val="Times New Roman"/>
        <family val="1"/>
      </rPr>
      <t>3</t>
    </r>
    <r>
      <rPr>
        <sz val="14"/>
        <color indexed="8"/>
        <rFont val="Times New Roman"/>
        <family val="1"/>
      </rPr>
      <t>/27 &lt; 0</t>
    </r>
  </si>
  <si>
    <t>Phi needs to be a First or Second Quadrant Angle consistent with a non negative imaginary part.</t>
  </si>
  <si>
    <r>
      <rPr>
        <i/>
        <sz val="16"/>
        <color indexed="8"/>
        <rFont val="Times New Roman"/>
        <family val="1"/>
      </rPr>
      <t>Ax</t>
    </r>
    <r>
      <rPr>
        <vertAlign val="superscript"/>
        <sz val="16"/>
        <color indexed="8"/>
        <rFont val="Times New Roman"/>
        <family val="1"/>
      </rPr>
      <t>3</t>
    </r>
    <r>
      <rPr>
        <sz val="16"/>
        <color indexed="8"/>
        <rFont val="Times New Roman"/>
        <family val="1"/>
      </rPr>
      <t>+</t>
    </r>
    <r>
      <rPr>
        <i/>
        <sz val="16"/>
        <color indexed="8"/>
        <rFont val="Times New Roman"/>
        <family val="1"/>
      </rPr>
      <t>Bx</t>
    </r>
    <r>
      <rPr>
        <vertAlign val="superscript"/>
        <sz val="16"/>
        <color indexed="8"/>
        <rFont val="Times New Roman"/>
        <family val="1"/>
      </rPr>
      <t>2</t>
    </r>
    <r>
      <rPr>
        <sz val="16"/>
        <color indexed="8"/>
        <rFont val="Times New Roman"/>
        <family val="1"/>
      </rPr>
      <t>+</t>
    </r>
    <r>
      <rPr>
        <i/>
        <sz val="16"/>
        <color indexed="8"/>
        <rFont val="Times New Roman"/>
        <family val="1"/>
      </rPr>
      <t>Cx</t>
    </r>
    <r>
      <rPr>
        <sz val="16"/>
        <color indexed="8"/>
        <rFont val="Times New Roman"/>
        <family val="1"/>
      </rPr>
      <t>+</t>
    </r>
    <r>
      <rPr>
        <i/>
        <sz val="16"/>
        <color indexed="8"/>
        <rFont val="Times New Roman"/>
        <family val="1"/>
      </rPr>
      <t>D</t>
    </r>
    <r>
      <rPr>
        <sz val="16"/>
        <color indexed="8"/>
        <rFont val="Times New Roman"/>
        <family val="1"/>
      </rPr>
      <t>=0</t>
    </r>
  </si>
  <si>
    <r>
      <rPr>
        <i/>
        <sz val="16"/>
        <color indexed="8"/>
        <rFont val="Times New Roman"/>
        <family val="1"/>
      </rPr>
      <t>x</t>
    </r>
    <r>
      <rPr>
        <vertAlign val="superscript"/>
        <sz val="16"/>
        <color indexed="8"/>
        <rFont val="Times New Roman"/>
        <family val="1"/>
      </rPr>
      <t>3</t>
    </r>
    <r>
      <rPr>
        <sz val="16"/>
        <color indexed="8"/>
        <rFont val="Times New Roman"/>
        <family val="1"/>
      </rPr>
      <t>+</t>
    </r>
    <r>
      <rPr>
        <i/>
        <sz val="16"/>
        <color indexed="8"/>
        <rFont val="Times New Roman"/>
        <family val="1"/>
      </rPr>
      <t>Ex</t>
    </r>
    <r>
      <rPr>
        <vertAlign val="superscript"/>
        <sz val="16"/>
        <color indexed="8"/>
        <rFont val="Times New Roman"/>
        <family val="1"/>
      </rPr>
      <t>2</t>
    </r>
    <r>
      <rPr>
        <sz val="16"/>
        <color indexed="8"/>
        <rFont val="Times New Roman"/>
        <family val="1"/>
      </rPr>
      <t>+</t>
    </r>
    <r>
      <rPr>
        <i/>
        <sz val="16"/>
        <color indexed="8"/>
        <rFont val="Times New Roman"/>
        <family val="1"/>
      </rPr>
      <t>Fx</t>
    </r>
    <r>
      <rPr>
        <sz val="16"/>
        <color indexed="8"/>
        <rFont val="Times New Roman"/>
        <family val="1"/>
      </rPr>
      <t>+</t>
    </r>
    <r>
      <rPr>
        <i/>
        <sz val="16"/>
        <color indexed="8"/>
        <rFont val="Times New Roman"/>
        <family val="1"/>
      </rPr>
      <t>G</t>
    </r>
    <r>
      <rPr>
        <sz val="16"/>
        <color indexed="8"/>
        <rFont val="Times New Roman"/>
        <family val="1"/>
      </rPr>
      <t>=0</t>
    </r>
  </si>
  <si>
    <r>
      <rPr>
        <i/>
        <sz val="16"/>
        <color indexed="8"/>
        <rFont val="Times New Roman"/>
        <family val="1"/>
      </rPr>
      <t>Ax</t>
    </r>
    <r>
      <rPr>
        <vertAlign val="subscript"/>
        <sz val="16"/>
        <color indexed="8"/>
        <rFont val="Times New Roman"/>
        <family val="1"/>
      </rPr>
      <t>0</t>
    </r>
    <r>
      <rPr>
        <vertAlign val="superscript"/>
        <sz val="16"/>
        <color indexed="8"/>
        <rFont val="Times New Roman"/>
        <family val="1"/>
      </rPr>
      <t>3</t>
    </r>
    <r>
      <rPr>
        <sz val="16"/>
        <color indexed="8"/>
        <rFont val="Times New Roman"/>
        <family val="1"/>
      </rPr>
      <t>+</t>
    </r>
    <r>
      <rPr>
        <i/>
        <sz val="16"/>
        <color indexed="8"/>
        <rFont val="Times New Roman"/>
        <family val="1"/>
      </rPr>
      <t>Bx</t>
    </r>
    <r>
      <rPr>
        <vertAlign val="subscript"/>
        <sz val="16"/>
        <color indexed="8"/>
        <rFont val="Times New Roman"/>
        <family val="1"/>
      </rPr>
      <t>0</t>
    </r>
    <r>
      <rPr>
        <vertAlign val="superscript"/>
        <sz val="16"/>
        <color indexed="8"/>
        <rFont val="Times New Roman"/>
        <family val="1"/>
      </rPr>
      <t>2</t>
    </r>
    <r>
      <rPr>
        <sz val="16"/>
        <color indexed="8"/>
        <rFont val="Times New Roman"/>
        <family val="1"/>
      </rPr>
      <t>+</t>
    </r>
    <r>
      <rPr>
        <i/>
        <sz val="16"/>
        <color indexed="8"/>
        <rFont val="Times New Roman"/>
        <family val="1"/>
      </rPr>
      <t>Cx</t>
    </r>
    <r>
      <rPr>
        <vertAlign val="subscript"/>
        <sz val="16"/>
        <color indexed="8"/>
        <rFont val="Times New Roman"/>
        <family val="1"/>
      </rPr>
      <t>0</t>
    </r>
    <r>
      <rPr>
        <sz val="16"/>
        <color indexed="8"/>
        <rFont val="Times New Roman"/>
        <family val="1"/>
      </rPr>
      <t>+</t>
    </r>
    <r>
      <rPr>
        <i/>
        <sz val="16"/>
        <color indexed="8"/>
        <rFont val="Times New Roman"/>
        <family val="1"/>
      </rPr>
      <t>D</t>
    </r>
    <r>
      <rPr>
        <sz val="16"/>
        <color indexed="8"/>
        <rFont val="Times New Roman"/>
        <family val="1"/>
      </rPr>
      <t>=</t>
    </r>
  </si>
  <si>
    <r>
      <rPr>
        <i/>
        <sz val="16"/>
        <color indexed="8"/>
        <rFont val="Times New Roman"/>
        <family val="1"/>
      </rPr>
      <t>Ax</t>
    </r>
    <r>
      <rPr>
        <vertAlign val="subscript"/>
        <sz val="16"/>
        <color indexed="8"/>
        <rFont val="Times New Roman"/>
        <family val="1"/>
      </rPr>
      <t>1</t>
    </r>
    <r>
      <rPr>
        <vertAlign val="superscript"/>
        <sz val="16"/>
        <color indexed="8"/>
        <rFont val="Times New Roman"/>
        <family val="1"/>
      </rPr>
      <t>3</t>
    </r>
    <r>
      <rPr>
        <sz val="16"/>
        <color indexed="8"/>
        <rFont val="Times New Roman"/>
        <family val="1"/>
      </rPr>
      <t>+</t>
    </r>
    <r>
      <rPr>
        <i/>
        <sz val="16"/>
        <color indexed="8"/>
        <rFont val="Times New Roman"/>
        <family val="1"/>
      </rPr>
      <t>Bx</t>
    </r>
    <r>
      <rPr>
        <vertAlign val="subscript"/>
        <sz val="16"/>
        <color indexed="8"/>
        <rFont val="Times New Roman"/>
        <family val="1"/>
      </rPr>
      <t>1</t>
    </r>
    <r>
      <rPr>
        <vertAlign val="superscript"/>
        <sz val="16"/>
        <color indexed="8"/>
        <rFont val="Times New Roman"/>
        <family val="1"/>
      </rPr>
      <t>2</t>
    </r>
    <r>
      <rPr>
        <sz val="16"/>
        <color indexed="8"/>
        <rFont val="Times New Roman"/>
        <family val="1"/>
      </rPr>
      <t>+</t>
    </r>
    <r>
      <rPr>
        <i/>
        <sz val="16"/>
        <color indexed="8"/>
        <rFont val="Times New Roman"/>
        <family val="1"/>
      </rPr>
      <t>Cx</t>
    </r>
    <r>
      <rPr>
        <vertAlign val="subscript"/>
        <sz val="16"/>
        <color indexed="8"/>
        <rFont val="Times New Roman"/>
        <family val="1"/>
      </rPr>
      <t>1</t>
    </r>
    <r>
      <rPr>
        <sz val="16"/>
        <color indexed="8"/>
        <rFont val="Times New Roman"/>
        <family val="1"/>
      </rPr>
      <t>+</t>
    </r>
    <r>
      <rPr>
        <i/>
        <sz val="16"/>
        <color indexed="8"/>
        <rFont val="Times New Roman"/>
        <family val="1"/>
      </rPr>
      <t>D</t>
    </r>
    <r>
      <rPr>
        <sz val="16"/>
        <color indexed="8"/>
        <rFont val="Times New Roman"/>
        <family val="1"/>
      </rPr>
      <t>=</t>
    </r>
  </si>
  <si>
    <r>
      <rPr>
        <i/>
        <sz val="16"/>
        <color indexed="8"/>
        <rFont val="Times New Roman"/>
        <family val="1"/>
      </rPr>
      <t>Ax</t>
    </r>
    <r>
      <rPr>
        <vertAlign val="subscript"/>
        <sz val="16"/>
        <color indexed="8"/>
        <rFont val="Times New Roman"/>
        <family val="1"/>
      </rPr>
      <t>2</t>
    </r>
    <r>
      <rPr>
        <vertAlign val="superscript"/>
        <sz val="16"/>
        <color indexed="8"/>
        <rFont val="Times New Roman"/>
        <family val="1"/>
      </rPr>
      <t>3</t>
    </r>
    <r>
      <rPr>
        <sz val="16"/>
        <color indexed="8"/>
        <rFont val="Times New Roman"/>
        <family val="1"/>
      </rPr>
      <t>+</t>
    </r>
    <r>
      <rPr>
        <i/>
        <sz val="16"/>
        <color indexed="8"/>
        <rFont val="Times New Roman"/>
        <family val="1"/>
      </rPr>
      <t>Bx</t>
    </r>
    <r>
      <rPr>
        <vertAlign val="subscript"/>
        <sz val="16"/>
        <color indexed="8"/>
        <rFont val="Times New Roman"/>
        <family val="1"/>
      </rPr>
      <t>2</t>
    </r>
    <r>
      <rPr>
        <vertAlign val="superscript"/>
        <sz val="16"/>
        <color indexed="8"/>
        <rFont val="Times New Roman"/>
        <family val="1"/>
      </rPr>
      <t>2</t>
    </r>
    <r>
      <rPr>
        <sz val="16"/>
        <color indexed="8"/>
        <rFont val="Times New Roman"/>
        <family val="1"/>
      </rPr>
      <t>+</t>
    </r>
    <r>
      <rPr>
        <i/>
        <sz val="16"/>
        <color indexed="8"/>
        <rFont val="Times New Roman"/>
        <family val="1"/>
      </rPr>
      <t>Cx</t>
    </r>
    <r>
      <rPr>
        <vertAlign val="subscript"/>
        <sz val="16"/>
        <color indexed="8"/>
        <rFont val="Times New Roman"/>
        <family val="1"/>
      </rPr>
      <t>2</t>
    </r>
    <r>
      <rPr>
        <sz val="16"/>
        <color indexed="8"/>
        <rFont val="Times New Roman"/>
        <family val="1"/>
      </rPr>
      <t>+</t>
    </r>
    <r>
      <rPr>
        <i/>
        <sz val="16"/>
        <color indexed="8"/>
        <rFont val="Times New Roman"/>
        <family val="1"/>
      </rPr>
      <t>D</t>
    </r>
    <r>
      <rPr>
        <sz val="16"/>
        <color indexed="8"/>
        <rFont val="Times New Roman"/>
        <family val="1"/>
      </rPr>
      <t>=</t>
    </r>
  </si>
  <si>
    <t>http://my.execpc.com/~aplehnen/Cubic_Solution.xls</t>
  </si>
  <si>
    <r>
      <rPr>
        <sz val="14"/>
        <color indexed="8"/>
        <rFont val="Times New Roman"/>
        <family val="1"/>
      </rPr>
      <t>Let</t>
    </r>
    <r>
      <rPr>
        <i/>
        <sz val="14"/>
        <color indexed="8"/>
        <rFont val="Times New Roman"/>
        <family val="1"/>
      </rPr>
      <t xml:space="preserve"> y</t>
    </r>
    <r>
      <rPr>
        <sz val="14"/>
        <color indexed="8"/>
        <rFont val="Times New Roman"/>
        <family val="1"/>
      </rPr>
      <t xml:space="preserve"> = </t>
    </r>
    <r>
      <rPr>
        <i/>
        <sz val="14"/>
        <color indexed="8"/>
        <rFont val="Times New Roman"/>
        <family val="1"/>
      </rPr>
      <t>Q + P</t>
    </r>
  </si>
  <si>
    <r>
      <t>An Algebraic Equivalence:  (</t>
    </r>
    <r>
      <rPr>
        <i/>
        <sz val="14"/>
        <color indexed="8"/>
        <rFont val="Times New Roman"/>
        <family val="1"/>
      </rPr>
      <t>Q + P</t>
    </r>
    <r>
      <rPr>
        <sz val="14"/>
        <color indexed="8"/>
        <rFont val="Times New Roman"/>
        <family val="1"/>
      </rPr>
      <t>)</t>
    </r>
    <r>
      <rPr>
        <vertAlign val="superscript"/>
        <sz val="14"/>
        <color indexed="8"/>
        <rFont val="Times New Roman"/>
        <family val="1"/>
      </rPr>
      <t>3</t>
    </r>
    <r>
      <rPr>
        <sz val="14"/>
        <color indexed="8"/>
        <rFont val="Times New Roman"/>
        <family val="1"/>
      </rPr>
      <t xml:space="preserve"> - 3</t>
    </r>
    <r>
      <rPr>
        <i/>
        <sz val="14"/>
        <color indexed="8"/>
        <rFont val="Times New Roman"/>
        <family val="1"/>
      </rPr>
      <t>QP</t>
    </r>
    <r>
      <rPr>
        <sz val="14"/>
        <color indexed="8"/>
        <rFont val="Times New Roman"/>
        <family val="1"/>
      </rPr>
      <t>(</t>
    </r>
    <r>
      <rPr>
        <i/>
        <sz val="14"/>
        <color indexed="8"/>
        <rFont val="Times New Roman"/>
        <family val="1"/>
      </rPr>
      <t xml:space="preserve">Q + P) </t>
    </r>
    <r>
      <rPr>
        <sz val="14"/>
        <color indexed="8"/>
        <rFont val="Times New Roman"/>
        <family val="1"/>
      </rPr>
      <t xml:space="preserve"> = </t>
    </r>
    <r>
      <rPr>
        <i/>
        <sz val="14"/>
        <color indexed="8"/>
        <rFont val="Times New Roman"/>
        <family val="1"/>
      </rPr>
      <t>Q</t>
    </r>
    <r>
      <rPr>
        <vertAlign val="superscript"/>
        <sz val="14"/>
        <color indexed="8"/>
        <rFont val="Times New Roman"/>
        <family val="1"/>
      </rPr>
      <t>3</t>
    </r>
    <r>
      <rPr>
        <i/>
        <sz val="14"/>
        <color indexed="8"/>
        <rFont val="Times New Roman"/>
        <family val="1"/>
      </rPr>
      <t xml:space="preserve"> + P</t>
    </r>
    <r>
      <rPr>
        <vertAlign val="superscript"/>
        <sz val="14"/>
        <color indexed="8"/>
        <rFont val="Times New Roman"/>
        <family val="1"/>
      </rPr>
      <t>3</t>
    </r>
  </si>
  <si>
    <r>
      <rPr>
        <sz val="14"/>
        <color indexed="8"/>
        <rFont val="Times New Roman"/>
        <family val="1"/>
      </rPr>
      <t>Choose</t>
    </r>
    <r>
      <rPr>
        <i/>
        <sz val="14"/>
        <color indexed="8"/>
        <rFont val="Times New Roman"/>
        <family val="1"/>
      </rPr>
      <t xml:space="preserve">  P </t>
    </r>
    <r>
      <rPr>
        <sz val="14"/>
        <color indexed="8"/>
        <rFont val="Times New Roman"/>
        <family val="1"/>
      </rPr>
      <t>=</t>
    </r>
    <r>
      <rPr>
        <i/>
        <sz val="14"/>
        <color indexed="8"/>
        <rFont val="Times New Roman"/>
        <family val="1"/>
      </rPr>
      <t xml:space="preserve"> -b</t>
    </r>
    <r>
      <rPr>
        <sz val="14"/>
        <color indexed="8"/>
        <rFont val="Times New Roman"/>
        <family val="1"/>
      </rPr>
      <t>/(3</t>
    </r>
    <r>
      <rPr>
        <i/>
        <sz val="14"/>
        <color indexed="8"/>
        <rFont val="Times New Roman"/>
        <family val="1"/>
      </rPr>
      <t>Q</t>
    </r>
    <r>
      <rPr>
        <sz val="14"/>
        <color indexed="8"/>
        <rFont val="Times New Roman"/>
        <family val="1"/>
      </rPr>
      <t xml:space="preserve">)  to cancel the </t>
    </r>
    <r>
      <rPr>
        <i/>
        <sz val="14"/>
        <color indexed="8"/>
        <rFont val="Times New Roman"/>
        <family val="1"/>
      </rPr>
      <t>by</t>
    </r>
    <r>
      <rPr>
        <sz val="14"/>
        <color indexed="8"/>
        <rFont val="Times New Roman"/>
        <family val="1"/>
      </rPr>
      <t xml:space="preserve"> term</t>
    </r>
  </si>
  <si>
    <r>
      <rPr>
        <sz val="14"/>
        <color indexed="8"/>
        <rFont val="Times New Roman"/>
        <family val="1"/>
      </rPr>
      <t>Then</t>
    </r>
    <r>
      <rPr>
        <i/>
        <sz val="14"/>
        <color indexed="8"/>
        <rFont val="Times New Roman"/>
        <family val="1"/>
      </rPr>
      <t xml:space="preserve"> y</t>
    </r>
    <r>
      <rPr>
        <i/>
        <vertAlign val="superscript"/>
        <sz val="14"/>
        <color indexed="8"/>
        <rFont val="Times New Roman"/>
        <family val="1"/>
      </rPr>
      <t>3</t>
    </r>
    <r>
      <rPr>
        <i/>
        <sz val="14"/>
        <color indexed="8"/>
        <rFont val="Times New Roman"/>
        <family val="1"/>
      </rPr>
      <t xml:space="preserve"> + by = c   </t>
    </r>
    <r>
      <rPr>
        <sz val="14"/>
        <color indexed="8"/>
        <rFont val="Times New Roman"/>
        <family val="1"/>
      </rPr>
      <t>becomes</t>
    </r>
    <r>
      <rPr>
        <i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i/>
        <sz val="14"/>
        <color indexed="8"/>
        <rFont val="Times New Roman"/>
        <family val="1"/>
      </rPr>
      <t>Q</t>
    </r>
    <r>
      <rPr>
        <vertAlign val="superscript"/>
        <sz val="14"/>
        <color indexed="8"/>
        <rFont val="Times New Roman"/>
        <family val="1"/>
      </rPr>
      <t>3</t>
    </r>
    <r>
      <rPr>
        <i/>
        <sz val="14"/>
        <color indexed="8"/>
        <rFont val="Times New Roman"/>
        <family val="1"/>
      </rPr>
      <t xml:space="preserve"> + P</t>
    </r>
    <r>
      <rPr>
        <vertAlign val="superscript"/>
        <sz val="14"/>
        <color indexed="8"/>
        <rFont val="Times New Roman"/>
        <family val="1"/>
      </rPr>
      <t xml:space="preserve">3 </t>
    </r>
    <r>
      <rPr>
        <sz val="14"/>
        <color indexed="8"/>
        <rFont val="Times New Roman"/>
        <family val="1"/>
      </rPr>
      <t xml:space="preserve">= </t>
    </r>
    <r>
      <rPr>
        <i/>
        <sz val="14"/>
        <color indexed="8"/>
        <rFont val="Times New Roman"/>
        <family val="1"/>
      </rPr>
      <t>Q</t>
    </r>
    <r>
      <rPr>
        <vertAlign val="superscript"/>
        <sz val="14"/>
        <color indexed="8"/>
        <rFont val="Times New Roman"/>
        <family val="1"/>
      </rPr>
      <t>3</t>
    </r>
    <r>
      <rPr>
        <sz val="14"/>
        <color indexed="8"/>
        <rFont val="Times New Roman"/>
        <family val="1"/>
      </rPr>
      <t xml:space="preserve"> - </t>
    </r>
    <r>
      <rPr>
        <i/>
        <sz val="14"/>
        <color indexed="8"/>
        <rFont val="Times New Roman"/>
        <family val="1"/>
      </rPr>
      <t>b</t>
    </r>
    <r>
      <rPr>
        <vertAlign val="superscript"/>
        <sz val="14"/>
        <color indexed="8"/>
        <rFont val="Times New Roman"/>
        <family val="1"/>
      </rPr>
      <t>3</t>
    </r>
    <r>
      <rPr>
        <sz val="14"/>
        <color indexed="8"/>
        <rFont val="Times New Roman"/>
        <family val="1"/>
      </rPr>
      <t>/(27</t>
    </r>
    <r>
      <rPr>
        <i/>
        <sz val="14"/>
        <color indexed="8"/>
        <rFont val="Times New Roman"/>
        <family val="1"/>
      </rPr>
      <t>Q</t>
    </r>
    <r>
      <rPr>
        <vertAlign val="superscript"/>
        <sz val="14"/>
        <color indexed="8"/>
        <rFont val="Times New Roman"/>
        <family val="1"/>
      </rPr>
      <t>3</t>
    </r>
    <r>
      <rPr>
        <sz val="14"/>
        <color indexed="8"/>
        <rFont val="Times New Roman"/>
        <family val="1"/>
      </rPr>
      <t xml:space="preserve">) = </t>
    </r>
    <r>
      <rPr>
        <i/>
        <sz val="14"/>
        <color indexed="8"/>
        <rFont val="Times New Roman"/>
        <family val="1"/>
      </rPr>
      <t>c</t>
    </r>
  </si>
  <si>
    <r>
      <rPr>
        <sz val="14"/>
        <color indexed="8"/>
        <rFont val="Times New Roman"/>
        <family val="1"/>
      </rPr>
      <t xml:space="preserve">Multipy through by </t>
    </r>
    <r>
      <rPr>
        <i/>
        <sz val="14"/>
        <color indexed="8"/>
        <rFont val="Times New Roman"/>
        <family val="1"/>
      </rPr>
      <t>Q</t>
    </r>
    <r>
      <rPr>
        <vertAlign val="superscript"/>
        <sz val="14"/>
        <color indexed="8"/>
        <rFont val="Times New Roman"/>
        <family val="1"/>
      </rPr>
      <t>3</t>
    </r>
    <r>
      <rPr>
        <sz val="14"/>
        <color indexed="8"/>
        <rFont val="Times New Roman"/>
        <family val="1"/>
      </rPr>
      <t xml:space="preserve"> gives  </t>
    </r>
    <r>
      <rPr>
        <i/>
        <sz val="14"/>
        <color indexed="8"/>
        <rFont val="Times New Roman"/>
        <family val="1"/>
      </rPr>
      <t>Q</t>
    </r>
    <r>
      <rPr>
        <vertAlign val="superscript"/>
        <sz val="14"/>
        <color indexed="8"/>
        <rFont val="Times New Roman"/>
        <family val="1"/>
      </rPr>
      <t xml:space="preserve">6 </t>
    </r>
    <r>
      <rPr>
        <sz val="14"/>
        <color indexed="8"/>
        <rFont val="Times New Roman"/>
        <family val="1"/>
      </rPr>
      <t xml:space="preserve">- </t>
    </r>
    <r>
      <rPr>
        <i/>
        <sz val="14"/>
        <color indexed="8"/>
        <rFont val="Times New Roman"/>
        <family val="1"/>
      </rPr>
      <t>cQ</t>
    </r>
    <r>
      <rPr>
        <vertAlign val="superscript"/>
        <sz val="14"/>
        <color indexed="8"/>
        <rFont val="Times New Roman"/>
        <family val="1"/>
      </rPr>
      <t>3</t>
    </r>
    <r>
      <rPr>
        <i/>
        <sz val="14"/>
        <color indexed="8"/>
        <rFont val="Times New Roman"/>
        <family val="1"/>
      </rPr>
      <t xml:space="preserve"> - b</t>
    </r>
    <r>
      <rPr>
        <vertAlign val="superscript"/>
        <sz val="14"/>
        <color indexed="8"/>
        <rFont val="Times New Roman"/>
        <family val="1"/>
      </rPr>
      <t>3</t>
    </r>
    <r>
      <rPr>
        <sz val="14"/>
        <color indexed="8"/>
        <rFont val="Times New Roman"/>
        <family val="1"/>
      </rPr>
      <t>/27</t>
    </r>
    <r>
      <rPr>
        <vertAlign val="superscript"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= 0</t>
    </r>
  </si>
  <si>
    <r>
      <rPr>
        <sz val="14"/>
        <color indexed="8"/>
        <rFont val="Times New Roman"/>
        <family val="1"/>
      </rPr>
      <t xml:space="preserve">Using the Quadratic formula:  </t>
    </r>
    <r>
      <rPr>
        <i/>
        <sz val="14"/>
        <color indexed="8"/>
        <rFont val="Times New Roman"/>
        <family val="1"/>
      </rPr>
      <t>Q</t>
    </r>
    <r>
      <rPr>
        <vertAlign val="superscript"/>
        <sz val="14"/>
        <color indexed="8"/>
        <rFont val="Times New Roman"/>
        <family val="1"/>
      </rPr>
      <t>3</t>
    </r>
    <r>
      <rPr>
        <i/>
        <sz val="14"/>
        <color indexed="8"/>
        <rFont val="Times New Roman"/>
        <family val="1"/>
      </rPr>
      <t xml:space="preserve"> </t>
    </r>
    <r>
      <rPr>
        <vertAlign val="superscript"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= ( </t>
    </r>
    <r>
      <rPr>
        <i/>
        <sz val="14"/>
        <color indexed="8"/>
        <rFont val="Times New Roman"/>
        <family val="1"/>
      </rPr>
      <t xml:space="preserve">c </t>
    </r>
    <r>
      <rPr>
        <sz val="14"/>
        <color indexed="8"/>
        <rFont val="Times New Roman"/>
        <family val="1"/>
      </rPr>
      <t xml:space="preserve">+ sqrt( </t>
    </r>
    <r>
      <rPr>
        <i/>
        <sz val="14"/>
        <color indexed="8"/>
        <rFont val="Times New Roman"/>
        <family val="1"/>
      </rPr>
      <t>c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+ 4</t>
    </r>
    <r>
      <rPr>
        <i/>
        <sz val="14"/>
        <color indexed="8"/>
        <rFont val="Times New Roman"/>
        <family val="1"/>
      </rPr>
      <t>b</t>
    </r>
    <r>
      <rPr>
        <vertAlign val="superscript"/>
        <sz val="14"/>
        <color indexed="8"/>
        <rFont val="Times New Roman"/>
        <family val="1"/>
      </rPr>
      <t>3</t>
    </r>
    <r>
      <rPr>
        <sz val="14"/>
        <color indexed="8"/>
        <rFont val="Times New Roman"/>
        <family val="1"/>
      </rPr>
      <t xml:space="preserve">/27) )/2 = </t>
    </r>
    <r>
      <rPr>
        <i/>
        <sz val="14"/>
        <color indexed="8"/>
        <rFont val="Times New Roman"/>
        <family val="1"/>
      </rPr>
      <t>R</t>
    </r>
    <r>
      <rPr>
        <sz val="14"/>
        <color indexed="8"/>
        <rFont val="Times New Roman"/>
        <family val="1"/>
      </rPr>
      <t>exp(</t>
    </r>
    <r>
      <rPr>
        <i/>
        <sz val="14"/>
        <color indexed="8"/>
        <rFont val="Times New Roman"/>
        <family val="1"/>
      </rPr>
      <t>i</t>
    </r>
    <r>
      <rPr>
        <sz val="14"/>
        <color indexed="8"/>
        <rFont val="Times New Roman"/>
        <family val="1"/>
      </rPr>
      <t>*Phi)</t>
    </r>
  </si>
  <si>
    <r>
      <t xml:space="preserve">Phi = PI, if </t>
    </r>
    <r>
      <rPr>
        <i/>
        <sz val="14"/>
        <color indexed="8"/>
        <rFont val="Times New Roman"/>
        <family val="1"/>
      </rPr>
      <t>c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+ 4</t>
    </r>
    <r>
      <rPr>
        <i/>
        <sz val="14"/>
        <color indexed="8"/>
        <rFont val="Times New Roman"/>
        <family val="1"/>
      </rPr>
      <t>b</t>
    </r>
    <r>
      <rPr>
        <vertAlign val="superscript"/>
        <sz val="14"/>
        <color indexed="8"/>
        <rFont val="Times New Roman"/>
        <family val="1"/>
      </rPr>
      <t>3</t>
    </r>
    <r>
      <rPr>
        <sz val="14"/>
        <color indexed="8"/>
        <rFont val="Times New Roman"/>
        <family val="1"/>
      </rPr>
      <t xml:space="preserve">/27 &gt; 0  and  </t>
    </r>
    <r>
      <rPr>
        <i/>
        <sz val="14"/>
        <color indexed="8"/>
        <rFont val="Times New Roman"/>
        <family val="1"/>
      </rPr>
      <t>c</t>
    </r>
    <r>
      <rPr>
        <sz val="14"/>
        <color indexed="8"/>
        <rFont val="Times New Roman"/>
        <family val="1"/>
      </rPr>
      <t xml:space="preserve"> + sqrt(</t>
    </r>
    <r>
      <rPr>
        <i/>
        <sz val="14"/>
        <color indexed="8"/>
        <rFont val="Times New Roman"/>
        <family val="1"/>
      </rPr>
      <t>c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+ 4</t>
    </r>
    <r>
      <rPr>
        <i/>
        <sz val="14"/>
        <color indexed="8"/>
        <rFont val="Times New Roman"/>
        <family val="1"/>
      </rPr>
      <t>b</t>
    </r>
    <r>
      <rPr>
        <vertAlign val="superscript"/>
        <sz val="14"/>
        <color indexed="8"/>
        <rFont val="Times New Roman"/>
        <family val="1"/>
      </rPr>
      <t>3</t>
    </r>
    <r>
      <rPr>
        <sz val="14"/>
        <color indexed="8"/>
        <rFont val="Times New Roman"/>
        <family val="1"/>
      </rPr>
      <t xml:space="preserve">/27) is less than or equal to 0 </t>
    </r>
  </si>
  <si>
    <r>
      <rPr>
        <i/>
        <sz val="14"/>
        <color indexed="8"/>
        <rFont val="Times New Roman"/>
        <family val="1"/>
      </rPr>
      <t>R</t>
    </r>
    <r>
      <rPr>
        <sz val="14"/>
        <color indexed="8"/>
        <rFont val="Times New Roman"/>
        <family val="1"/>
      </rPr>
      <t xml:space="preserve"> = -</t>
    </r>
    <r>
      <rPr>
        <i/>
        <sz val="14"/>
        <color indexed="8"/>
        <rFont val="Times New Roman"/>
        <family val="1"/>
      </rPr>
      <t xml:space="preserve"> c</t>
    </r>
    <r>
      <rPr>
        <sz val="14"/>
        <color indexed="8"/>
        <rFont val="Times New Roman"/>
        <family val="1"/>
      </rPr>
      <t xml:space="preserve">  if  </t>
    </r>
    <r>
      <rPr>
        <i/>
        <sz val="14"/>
        <color indexed="8"/>
        <rFont val="Times New Roman"/>
        <family val="1"/>
      </rPr>
      <t>c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+ 4</t>
    </r>
    <r>
      <rPr>
        <i/>
        <sz val="14"/>
        <color indexed="8"/>
        <rFont val="Times New Roman"/>
        <family val="1"/>
      </rPr>
      <t>b</t>
    </r>
    <r>
      <rPr>
        <vertAlign val="superscript"/>
        <sz val="14"/>
        <color indexed="8"/>
        <rFont val="Times New Roman"/>
        <family val="1"/>
      </rPr>
      <t>3</t>
    </r>
    <r>
      <rPr>
        <sz val="14"/>
        <color indexed="8"/>
        <rFont val="Times New Roman"/>
        <family val="1"/>
      </rPr>
      <t>/27 &gt; 0 and (</t>
    </r>
    <r>
      <rPr>
        <i/>
        <sz val="14"/>
        <color indexed="8"/>
        <rFont val="Times New Roman"/>
        <family val="1"/>
      </rPr>
      <t>c</t>
    </r>
    <r>
      <rPr>
        <sz val="14"/>
        <color indexed="8"/>
        <rFont val="Times New Roman"/>
        <family val="1"/>
      </rPr>
      <t xml:space="preserve"> + sqrt(</t>
    </r>
    <r>
      <rPr>
        <i/>
        <sz val="14"/>
        <color indexed="8"/>
        <rFont val="Times New Roman"/>
        <family val="1"/>
      </rPr>
      <t>c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+ 4</t>
    </r>
    <r>
      <rPr>
        <i/>
        <sz val="14"/>
        <color indexed="8"/>
        <rFont val="Times New Roman"/>
        <family val="1"/>
      </rPr>
      <t>b</t>
    </r>
    <r>
      <rPr>
        <vertAlign val="superscript"/>
        <sz val="14"/>
        <color indexed="8"/>
        <rFont val="Times New Roman"/>
        <family val="1"/>
      </rPr>
      <t>3</t>
    </r>
    <r>
      <rPr>
        <sz val="14"/>
        <color indexed="8"/>
        <rFont val="Times New Roman"/>
        <family val="1"/>
      </rPr>
      <t>/27))/2 = 0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</si>
</sst>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vertAlign val="superscript"/>
      <sz val="16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vertAlign val="subscript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vertAlign val="subscript"/>
      <sz val="16"/>
      <color indexed="8"/>
      <name val="Times New Roman"/>
      <family val="1"/>
    </font>
    <font>
      <i/>
      <vertAlign val="superscript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1" fillId="31" borderId="7" applyNumberFormat="0" applyFont="0" applyAlignment="0" applyProtection="0"/>
    <xf numFmtId="0" fontId="49" fillId="26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5" fillId="0" borderId="0" xfId="52" applyAlignment="1">
      <alignment/>
    </xf>
    <xf numFmtId="0" fontId="53" fillId="0" borderId="0" xfId="0" applyFont="1" applyAlignment="1">
      <alignment/>
    </xf>
    <xf numFmtId="0" fontId="35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164" fontId="54" fillId="0" borderId="0" xfId="0" applyNumberFormat="1" applyFont="1" applyAlignment="1">
      <alignment horizontal="center"/>
    </xf>
    <xf numFmtId="164" fontId="35" fillId="0" borderId="0" xfId="0" applyNumberFormat="1" applyFont="1" applyAlignment="1">
      <alignment horizontal="center"/>
    </xf>
    <xf numFmtId="0" fontId="55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.execpc.com/~aplehnen/Cubic_Solution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6" max="6" width="12.00390625" style="0" bestFit="1" customWidth="1"/>
    <col min="8" max="8" width="16.57421875" style="0" customWidth="1"/>
    <col min="10" max="10" width="17.8515625" style="0" bestFit="1" customWidth="1"/>
  </cols>
  <sheetData>
    <row r="1" ht="21">
      <c r="B1" s="5" t="s">
        <v>24</v>
      </c>
    </row>
    <row r="2" ht="15">
      <c r="K2" s="10" t="s">
        <v>41</v>
      </c>
    </row>
    <row r="3" ht="24">
      <c r="B3" s="2" t="s">
        <v>36</v>
      </c>
    </row>
    <row r="4" ht="15.75">
      <c r="B4" s="3" t="s">
        <v>25</v>
      </c>
    </row>
    <row r="5" spans="2:3" ht="20.25">
      <c r="B5" s="2" t="s">
        <v>0</v>
      </c>
      <c r="C5" s="12">
        <v>5</v>
      </c>
    </row>
    <row r="6" spans="2:3" ht="20.25">
      <c r="B6" s="2" t="s">
        <v>1</v>
      </c>
      <c r="C6" s="12">
        <v>-43</v>
      </c>
    </row>
    <row r="7" spans="2:3" ht="20.25">
      <c r="B7" s="2" t="s">
        <v>2</v>
      </c>
      <c r="C7" s="12">
        <v>229</v>
      </c>
    </row>
    <row r="8" spans="2:3" ht="20.25">
      <c r="B8" s="2" t="s">
        <v>3</v>
      </c>
      <c r="C8" s="12">
        <v>-123</v>
      </c>
    </row>
    <row r="10" spans="2:4" ht="24">
      <c r="B10" s="2" t="s">
        <v>28</v>
      </c>
      <c r="D10" s="2" t="s">
        <v>37</v>
      </c>
    </row>
    <row r="12" spans="3:8" ht="18.75">
      <c r="C12" s="1" t="s">
        <v>4</v>
      </c>
      <c r="H12" s="13">
        <f>C6/C5</f>
        <v>-8.6</v>
      </c>
    </row>
    <row r="13" spans="3:8" ht="18.75">
      <c r="C13" s="1" t="s">
        <v>5</v>
      </c>
      <c r="H13" s="13">
        <f>C7/C5</f>
        <v>45.8</v>
      </c>
    </row>
    <row r="14" spans="3:8" ht="18.75">
      <c r="C14" s="1" t="s">
        <v>6</v>
      </c>
      <c r="H14" s="13">
        <f>C8/C5</f>
        <v>-24.6</v>
      </c>
    </row>
    <row r="15" spans="3:8" ht="18.75">
      <c r="C15" s="1"/>
      <c r="H15" s="13"/>
    </row>
    <row r="16" spans="3:8" ht="22.5">
      <c r="C16" s="6" t="s">
        <v>26</v>
      </c>
      <c r="F16" s="1" t="s">
        <v>8</v>
      </c>
      <c r="H16" s="13"/>
    </row>
    <row r="17" spans="3:8" ht="18.75">
      <c r="C17" s="1" t="s">
        <v>7</v>
      </c>
      <c r="H17" s="13"/>
    </row>
    <row r="18" spans="3:8" ht="22.5">
      <c r="C18" s="1" t="s">
        <v>9</v>
      </c>
      <c r="H18" s="13">
        <f>H13-H12^2/3</f>
        <v>21.146666666666665</v>
      </c>
    </row>
    <row r="19" spans="3:8" ht="22.5">
      <c r="C19" s="1" t="s">
        <v>10</v>
      </c>
      <c r="H19" s="13">
        <f>H13*H12/3-2*H12^3/27-H14</f>
        <v>-59.57807407407406</v>
      </c>
    </row>
    <row r="20" spans="3:8" ht="22.5">
      <c r="C20" s="1" t="s">
        <v>11</v>
      </c>
      <c r="H20" s="13">
        <f>H19^2+4*H18^3/27</f>
        <v>4950.494814814812</v>
      </c>
    </row>
    <row r="21" ht="18.75">
      <c r="C21" s="1"/>
    </row>
    <row r="22" ht="22.5">
      <c r="C22" s="1" t="s">
        <v>8</v>
      </c>
    </row>
    <row r="23" ht="22.5">
      <c r="C23" s="1" t="s">
        <v>43</v>
      </c>
    </row>
    <row r="24" ht="18.75">
      <c r="C24" s="7" t="s">
        <v>42</v>
      </c>
    </row>
    <row r="25" ht="18.75">
      <c r="C25" s="7" t="s">
        <v>44</v>
      </c>
    </row>
    <row r="26" ht="22.5">
      <c r="C26" s="7" t="s">
        <v>45</v>
      </c>
    </row>
    <row r="27" ht="22.5">
      <c r="C27" s="7" t="s">
        <v>46</v>
      </c>
    </row>
    <row r="28" ht="22.5">
      <c r="C28" s="7" t="s">
        <v>47</v>
      </c>
    </row>
    <row r="29" ht="18.75">
      <c r="C29" s="1"/>
    </row>
    <row r="30" spans="1:8" ht="22.5">
      <c r="A30" s="1" t="s">
        <v>30</v>
      </c>
      <c r="H30" s="13">
        <f>IF(H20&gt;0,IF(ABS(H19+SQRT(H20))/2&gt;0,ABS(H19+SQRT(H20))/2,-H19),SQRT(-H18^3/27))</f>
        <v>5.39083936558416</v>
      </c>
    </row>
    <row r="31" spans="1:8" ht="22.5">
      <c r="A31" s="1" t="s">
        <v>49</v>
      </c>
      <c r="H31" s="11"/>
    </row>
    <row r="32" spans="1:8" ht="22.5">
      <c r="A32" s="1" t="s">
        <v>31</v>
      </c>
      <c r="C32" s="1"/>
      <c r="H32" s="11"/>
    </row>
    <row r="33" spans="1:8" ht="22.5">
      <c r="A33" s="1" t="s">
        <v>12</v>
      </c>
      <c r="C33" s="1"/>
      <c r="H33" s="13">
        <f>IF(H20&gt;=0,IF(H19+SQRT(H20)&gt;0,0,PI()),ACOS(H19/(2*H30)))</f>
        <v>0</v>
      </c>
    </row>
    <row r="34" spans="1:3" ht="22.5">
      <c r="A34" s="1" t="s">
        <v>48</v>
      </c>
      <c r="C34" s="1"/>
    </row>
    <row r="35" spans="1:3" ht="22.5">
      <c r="A35" s="1" t="s">
        <v>34</v>
      </c>
      <c r="C35" s="1"/>
    </row>
    <row r="36" spans="1:3" ht="18.75">
      <c r="A36" s="16" t="s">
        <v>35</v>
      </c>
      <c r="C36" s="1"/>
    </row>
    <row r="37" spans="1:3" ht="18.75">
      <c r="A37" s="1"/>
      <c r="C37" s="1" t="s">
        <v>29</v>
      </c>
    </row>
    <row r="38" spans="1:10" ht="18.75">
      <c r="A38" s="1"/>
      <c r="C38" s="1"/>
      <c r="J38" s="11"/>
    </row>
    <row r="39" spans="1:10" ht="20.25">
      <c r="A39" s="1" t="s">
        <v>13</v>
      </c>
      <c r="H39" s="14">
        <f>$H$30^(1/3)*COS($H$33/3)</f>
        <v>1.7534180126147954</v>
      </c>
      <c r="I39" s="8" t="s">
        <v>14</v>
      </c>
      <c r="J39" s="14">
        <f>$H$30^(1/3)*SIN($H$33/3)</f>
        <v>0</v>
      </c>
    </row>
    <row r="40" spans="1:10" ht="20.25">
      <c r="A40" s="1" t="s">
        <v>32</v>
      </c>
      <c r="H40" s="14">
        <f>$H$30^(1/3)*COS(($H$33+2*PI())/3)</f>
        <v>-0.8767090063073972</v>
      </c>
      <c r="I40" s="8" t="s">
        <v>14</v>
      </c>
      <c r="J40" s="14">
        <f>$H$30^(1/3)*SIN(($H$33+2*PI())/3)</f>
        <v>1.5185045423776362</v>
      </c>
    </row>
    <row r="41" spans="1:10" ht="20.25">
      <c r="A41" s="1" t="s">
        <v>33</v>
      </c>
      <c r="H41" s="14">
        <f>$H$30^(1/3)*COS(($H$33+4*PI())/3)</f>
        <v>-0.8767090063073985</v>
      </c>
      <c r="I41" s="8" t="s">
        <v>14</v>
      </c>
      <c r="J41" s="14">
        <f>$H$30^(1/3)*SIN(($H$33+4*PI())/3)</f>
        <v>-1.5185045423776355</v>
      </c>
    </row>
    <row r="42" spans="1:10" ht="18.75">
      <c r="A42" s="1"/>
      <c r="H42" s="13"/>
      <c r="I42" s="9"/>
      <c r="J42" s="13"/>
    </row>
    <row r="43" spans="1:10" ht="20.25">
      <c r="A43" s="1" t="s">
        <v>15</v>
      </c>
      <c r="H43" s="14">
        <f>-$H$18/(3*$H$30^(1/3))*COS(($H$33)/3)</f>
        <v>-4.020084679281462</v>
      </c>
      <c r="I43" s="8" t="s">
        <v>14</v>
      </c>
      <c r="J43" s="14">
        <f>$H$18/(3*$H$30^(1/3))*SIN(($H$33)/3)</f>
        <v>0</v>
      </c>
    </row>
    <row r="44" spans="1:10" ht="20.25">
      <c r="A44" s="1" t="s">
        <v>16</v>
      </c>
      <c r="H44" s="14">
        <f>-$H$18/(3*$H$30^(1/3))*COS(($H$33+2*PI())/3)</f>
        <v>2.01004233964073</v>
      </c>
      <c r="I44" s="8" t="s">
        <v>14</v>
      </c>
      <c r="J44" s="14">
        <f>$H$18/(3*$H$30^(1/3))*SIN(($H$33+2*PI())/3)</f>
        <v>3.481495457622364</v>
      </c>
    </row>
    <row r="45" spans="1:10" ht="20.25">
      <c r="A45" s="1" t="s">
        <v>17</v>
      </c>
      <c r="H45" s="14">
        <f>-$H$18/(3*$H$30^(1/3))*COS(($H$33+4*PI())/3)</f>
        <v>2.0100423396407328</v>
      </c>
      <c r="I45" s="8" t="s">
        <v>14</v>
      </c>
      <c r="J45" s="14">
        <f>$H$18/(3*$H$30^(1/3))*SIN(($H$33+4*PI())/3)</f>
        <v>-3.4814954576223625</v>
      </c>
    </row>
    <row r="46" spans="1:10" ht="18.75">
      <c r="A46" s="1"/>
      <c r="H46" s="13"/>
      <c r="I46" s="9"/>
      <c r="J46" s="13"/>
    </row>
    <row r="47" spans="4:10" ht="20.25">
      <c r="D47" s="1" t="s">
        <v>20</v>
      </c>
      <c r="H47" s="14">
        <f>H39+H43</f>
        <v>-2.2666666666666666</v>
      </c>
      <c r="I47" s="8" t="s">
        <v>14</v>
      </c>
      <c r="J47" s="14">
        <f>J39+J43</f>
        <v>0</v>
      </c>
    </row>
    <row r="48" spans="1:10" ht="20.25">
      <c r="A48" s="1"/>
      <c r="D48" s="1" t="s">
        <v>19</v>
      </c>
      <c r="H48" s="14">
        <f aca="true" t="shared" si="0" ref="H48:J49">H40+H44</f>
        <v>1.1333333333333329</v>
      </c>
      <c r="I48" s="8" t="s">
        <v>14</v>
      </c>
      <c r="J48" s="14">
        <f t="shared" si="0"/>
        <v>5</v>
      </c>
    </row>
    <row r="49" spans="1:10" ht="20.25">
      <c r="A49" s="1"/>
      <c r="D49" s="1" t="s">
        <v>18</v>
      </c>
      <c r="H49" s="14">
        <f t="shared" si="0"/>
        <v>1.1333333333333342</v>
      </c>
      <c r="I49" s="8" t="s">
        <v>14</v>
      </c>
      <c r="J49" s="14">
        <f t="shared" si="0"/>
        <v>-4.999999999999998</v>
      </c>
    </row>
    <row r="50" spans="1:10" ht="18.75">
      <c r="A50" s="1"/>
      <c r="D50" s="1"/>
      <c r="H50" s="13"/>
      <c r="I50" s="8"/>
      <c r="J50" s="13"/>
    </row>
    <row r="51" spans="1:10" ht="20.25">
      <c r="A51" s="1"/>
      <c r="D51" s="1" t="s">
        <v>21</v>
      </c>
      <c r="H51" s="14">
        <f>IF(($H$30=0),IF($C$8&gt;0,-$C$8^(1/3),(-$C$8)^(1/3)),H47-$H$12/3)</f>
        <v>0.6000000000000001</v>
      </c>
      <c r="I51" s="8" t="s">
        <v>14</v>
      </c>
      <c r="J51" s="14">
        <f>IF(($H$30=0),0,J47)</f>
        <v>0</v>
      </c>
    </row>
    <row r="52" spans="1:10" ht="20.25">
      <c r="A52" s="1"/>
      <c r="D52" s="1" t="s">
        <v>22</v>
      </c>
      <c r="H52" s="14">
        <f>IF(($H$30=0),IF($C$8&gt;0,-$C$8^(1/3),(-$C$8)^(1/3)),H48-$H$12/3)</f>
        <v>3.9999999999999996</v>
      </c>
      <c r="I52" s="8" t="s">
        <v>14</v>
      </c>
      <c r="J52" s="14">
        <f>IF(($H$30=0),0,J48)</f>
        <v>5</v>
      </c>
    </row>
    <row r="53" spans="1:10" ht="20.25">
      <c r="A53" s="1"/>
      <c r="D53" s="1" t="s">
        <v>23</v>
      </c>
      <c r="H53" s="14">
        <f>IF(($H$30=0),IF($C$8&gt;0,-$C$8^(1/3),(-$C$8)^(1/3)),H49-$H$12/3)</f>
        <v>4.000000000000001</v>
      </c>
      <c r="I53" s="8" t="s">
        <v>14</v>
      </c>
      <c r="J53" s="14">
        <f>IF(($H$30=0),0,J49)</f>
        <v>-4.999999999999998</v>
      </c>
    </row>
    <row r="54" spans="1:10" ht="18.75">
      <c r="A54" s="1"/>
      <c r="D54" s="1"/>
      <c r="H54" s="13"/>
      <c r="I54" s="4"/>
      <c r="J54" s="13"/>
    </row>
    <row r="55" spans="1:10" ht="18.75">
      <c r="A55" s="1"/>
      <c r="C55" s="6" t="s">
        <v>27</v>
      </c>
      <c r="D55" s="1"/>
      <c r="H55" s="13"/>
      <c r="I55" s="4"/>
      <c r="J55" s="13"/>
    </row>
    <row r="56" spans="1:10" ht="25.5">
      <c r="A56" s="1"/>
      <c r="C56" s="2" t="s">
        <v>38</v>
      </c>
      <c r="D56" s="1"/>
      <c r="H56" s="15">
        <f>$C$5*(H51^3-3*H51*J51^2)+$C$6*(H51^2-J51^2)+$C$7*H51+$C$8</f>
        <v>0</v>
      </c>
      <c r="I56" s="8" t="s">
        <v>14</v>
      </c>
      <c r="J56" s="15">
        <f>$C$5*(3*H51^2*J51-J51^3)+$C$6*2*H51*J51+$C$7*J51</f>
        <v>0</v>
      </c>
    </row>
    <row r="57" spans="1:10" ht="25.5">
      <c r="A57" s="1"/>
      <c r="C57" s="2" t="s">
        <v>39</v>
      </c>
      <c r="D57" s="1"/>
      <c r="H57" s="15">
        <f>$C$5*(H52^3-3*H52*J52^2)+$C$6*(H52^2-J52^2)+$C$7*H52+$C$8</f>
        <v>3.410605131648481E-13</v>
      </c>
      <c r="I57" s="8" t="s">
        <v>14</v>
      </c>
      <c r="J57" s="15">
        <f>$C$5*(3*H52^2*J52-J52^3)+$C$6*2*H52*J52+$C$7*J52</f>
        <v>0</v>
      </c>
    </row>
    <row r="58" spans="1:10" ht="25.5">
      <c r="A58" s="1"/>
      <c r="C58" s="2" t="s">
        <v>40</v>
      </c>
      <c r="D58" s="1"/>
      <c r="H58" s="15">
        <f>$C$5*(H53^3-3*H53*J53^2)+$C$6*(H53^2-J53^2)+$C$7*H53+$C$8</f>
        <v>0</v>
      </c>
      <c r="I58" s="8" t="s">
        <v>14</v>
      </c>
      <c r="J58" s="15">
        <f>$C$5*(3*H53^2*J53-J53^3)+$C$6*2*H53*J53+$C$7*J53</f>
        <v>0</v>
      </c>
    </row>
    <row r="59" spans="1:10" ht="18.75">
      <c r="A59" s="1"/>
      <c r="D59" s="1"/>
      <c r="I59" s="4"/>
      <c r="J59" s="11"/>
    </row>
    <row r="60" spans="1:9" ht="18.75">
      <c r="A60" s="1"/>
      <c r="D60" s="1"/>
      <c r="I60" s="4"/>
    </row>
  </sheetData>
  <sheetProtection/>
  <hyperlinks>
    <hyperlink ref="K2" r:id="rId1" display="http://my.execpc.com/~aplehnen/Cubic_Solution.xls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Madison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MATC</dc:creator>
  <cp:keywords/>
  <dc:description/>
  <cp:lastModifiedBy>Current User</cp:lastModifiedBy>
  <dcterms:created xsi:type="dcterms:W3CDTF">2014-09-05T15:27:03Z</dcterms:created>
  <dcterms:modified xsi:type="dcterms:W3CDTF">2022-02-02T05:47:21Z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